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TR\Bereich\InvestorRelations\ESG-Bonds\2_Social Bonds\1_Reporting\20221231_Reporting\"/>
    </mc:Choice>
  </mc:AlternateContent>
  <xr:revisionPtr revIDLastSave="0" documentId="13_ncr:1_{92D9CF04-2113-499E-ABCE-2757321C7A02}" xr6:coauthVersionLast="36" xr6:coauthVersionMax="36" xr10:uidLastSave="{00000000-0000-0000-0000-000000000000}"/>
  <bookViews>
    <workbookView xWindow="0" yWindow="0" windowWidth="38400" windowHeight="15525" xr2:uid="{0CC4242A-7DC8-4DA1-96BC-3721B4CB056B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7" i="1"/>
  <c r="J38" i="1"/>
  <c r="J39" i="1"/>
  <c r="J40" i="1"/>
  <c r="J41" i="1"/>
  <c r="J42" i="1"/>
  <c r="J43" i="1"/>
  <c r="J44" i="1"/>
  <c r="J35" i="1"/>
  <c r="G36" i="1"/>
  <c r="G37" i="1"/>
  <c r="G38" i="1"/>
  <c r="G39" i="1"/>
  <c r="G40" i="1"/>
  <c r="G41" i="1"/>
  <c r="G42" i="1"/>
  <c r="G43" i="1"/>
  <c r="G44" i="1"/>
  <c r="G35" i="1"/>
  <c r="L19" i="1" l="1"/>
  <c r="L18" i="1"/>
  <c r="J19" i="1"/>
  <c r="J18" i="1"/>
  <c r="H19" i="1"/>
  <c r="H18" i="1"/>
</calcChain>
</file>

<file path=xl/sharedStrings.xml><?xml version="1.0" encoding="utf-8"?>
<sst xmlns="http://schemas.openxmlformats.org/spreadsheetml/2006/main" count="67" uniqueCount="63">
  <si>
    <t>Further information: www.berlinhyp.de/en/investors/social-bonds</t>
  </si>
  <si>
    <t>UN SDGs: 1, 10, 11</t>
  </si>
  <si>
    <t>Project category: Affordable Housing</t>
  </si>
  <si>
    <t>As of 31.12.2022</t>
  </si>
  <si>
    <t>Per</t>
  </si>
  <si>
    <t>Outstanding nominal amount in the Social Finance Portfolio</t>
  </si>
  <si>
    <t>No. of social housing units</t>
  </si>
  <si>
    <t>No. of estimated beneficiaries</t>
  </si>
  <si>
    <t>Current Benchmark Social Bonds outstanding</t>
  </si>
  <si>
    <t>Maturity</t>
  </si>
  <si>
    <t>Rank</t>
  </si>
  <si>
    <t>ISIN</t>
  </si>
  <si>
    <t>Pfandbrief</t>
  </si>
  <si>
    <t>DE000BHY0SB0</t>
  </si>
  <si>
    <t>Type of borrower</t>
  </si>
  <si>
    <t>Berlin</t>
  </si>
  <si>
    <t>Dresden</t>
  </si>
  <si>
    <t>Germany</t>
  </si>
  <si>
    <t>Netherlands</t>
  </si>
  <si>
    <t>%</t>
  </si>
  <si>
    <t>Maturity Structure</t>
  </si>
  <si>
    <t>€ mn</t>
  </si>
  <si>
    <t>&lt;=0,5 year</t>
  </si>
  <si>
    <t>&gt;0,5 year and &lt;= 1 year</t>
  </si>
  <si>
    <t>&gt;2 years and &lt;= 3 years</t>
  </si>
  <si>
    <t>&gt;1 years and &lt;= 2 years</t>
  </si>
  <si>
    <t>&gt;4 years and &lt;= 5 years</t>
  </si>
  <si>
    <t>&gt;3 years and &lt;= 4 years</t>
  </si>
  <si>
    <t>&gt;5 years and &lt;= 10 years</t>
  </si>
  <si>
    <t>&gt;10 years</t>
  </si>
  <si>
    <t>Total</t>
  </si>
  <si>
    <t>Top 10 cities according to financing volume in the Social Finance Portfolio</t>
  </si>
  <si>
    <t>Essen</t>
  </si>
  <si>
    <t>Leipzig</t>
  </si>
  <si>
    <t>Dortmund</t>
  </si>
  <si>
    <t>Duisburg</t>
  </si>
  <si>
    <t>Bonn</t>
  </si>
  <si>
    <t>Düsseldorf</t>
  </si>
  <si>
    <t>No. of estimated beneficiaries per mn invested</t>
  </si>
  <si>
    <t>Number of Loans</t>
  </si>
  <si>
    <t>Avg. gross cold rent per appartment</t>
  </si>
  <si>
    <t>Rostock</t>
  </si>
  <si>
    <t>Rent level</t>
  </si>
  <si>
    <t>∆</t>
  </si>
  <si>
    <r>
      <t>Avg. gross cold rent per m</t>
    </r>
    <r>
      <rPr>
        <b/>
        <vertAlign val="superscript"/>
        <sz val="11"/>
        <color rgb="FFFFFFFF"/>
        <rFont val="Arial"/>
        <family val="2"/>
      </rPr>
      <t>2</t>
    </r>
  </si>
  <si>
    <r>
      <t>Avg. final energy demand in kWh/m</t>
    </r>
    <r>
      <rPr>
        <b/>
        <vertAlign val="superscript"/>
        <sz val="11"/>
        <color rgb="FFFFFFFF"/>
        <rFont val="Arial"/>
        <family val="2"/>
      </rPr>
      <t>2</t>
    </r>
    <r>
      <rPr>
        <b/>
        <sz val="11"/>
        <color rgb="FFFFFFFF"/>
        <rFont val="Arial"/>
        <family val="2"/>
      </rPr>
      <t>/a</t>
    </r>
  </si>
  <si>
    <t>Outstanding nominal amount in mortgage cover pool</t>
  </si>
  <si>
    <t>Allocation and Impact Reporting Data</t>
  </si>
  <si>
    <t>Avg. max. gross cold rent per appartment</t>
  </si>
  <si>
    <t>Cologne</t>
  </si>
  <si>
    <t>Financing volume in € mn</t>
  </si>
  <si>
    <r>
      <t>Avg. re-letting rents per m</t>
    </r>
    <r>
      <rPr>
        <vertAlign val="superscript"/>
        <sz val="11"/>
        <color theme="0"/>
        <rFont val="Arial"/>
        <family val="2"/>
      </rPr>
      <t>2</t>
    </r>
    <r>
      <rPr>
        <b/>
        <sz val="11"/>
        <color rgb="FFFFFFFF"/>
        <rFont val="Arial"/>
        <family val="2"/>
      </rPr>
      <t xml:space="preserve"> </t>
    </r>
    <r>
      <rPr>
        <sz val="11"/>
        <color rgb="FFFFFFFF"/>
        <rFont val="Arial"/>
        <family val="2"/>
      </rPr>
      <t>(Source: RIWIS 2022)</t>
    </r>
  </si>
  <si>
    <t>Geographical distribution</t>
  </si>
  <si>
    <t>No. of square meters</t>
  </si>
  <si>
    <t>No. of square meters per mn invested</t>
  </si>
  <si>
    <t>all calculations refer to Social Bond eligible Assets, which are not part of the Green Building Portfolio</t>
  </si>
  <si>
    <t>Municipal housing companies</t>
  </si>
  <si>
    <t>Private housing companies</t>
  </si>
  <si>
    <t>Housing co-operatives</t>
  </si>
  <si>
    <t>No.  social housing units per mn invested</t>
  </si>
  <si>
    <t>Social Bond - Allocation and Impact Reporting Template</t>
  </si>
  <si>
    <t>Volume in € mn</t>
  </si>
  <si>
    <t>Total outstanding Social Bond Issuance in €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</si>
</sst>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7"/>
      <name val="Arial"/>
      <family val="2"/>
    </font>
    <font>
      <b/>
      <sz val="12"/>
      <color theme="7"/>
      <name val="Arial"/>
      <family val="2"/>
    </font>
    <font>
      <b/>
      <vertAlign val="superscript"/>
      <sz val="11"/>
      <color rgb="FFFFFFFF"/>
      <name val="Arial"/>
      <family val="2"/>
    </font>
    <font>
      <vertAlign val="superscript"/>
      <sz val="11"/>
      <color theme="0"/>
      <name val="Arial"/>
      <family val="2"/>
    </font>
    <font>
      <sz val="11"/>
      <color rgb="FFFFFFFF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4"/>
      </top>
      <bottom style="thin">
        <color theme="0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/>
      <right style="hair">
        <color theme="5"/>
      </right>
      <top/>
      <bottom style="thin">
        <color theme="4"/>
      </bottom>
      <diagonal/>
    </border>
    <border>
      <left style="thin">
        <color theme="4"/>
      </left>
      <right style="hair">
        <color theme="5"/>
      </right>
      <top/>
      <bottom/>
      <diagonal/>
    </border>
    <border>
      <left style="thin">
        <color theme="4"/>
      </left>
      <right style="hair">
        <color theme="5"/>
      </right>
      <top/>
      <bottom style="thin">
        <color theme="4"/>
      </bottom>
      <diagonal/>
    </border>
    <border>
      <left/>
      <right style="hair">
        <color theme="5"/>
      </right>
      <top/>
      <bottom/>
      <diagonal/>
    </border>
    <border>
      <left style="thin">
        <color theme="4"/>
      </left>
      <right style="hair">
        <color theme="5"/>
      </right>
      <top style="hair">
        <color theme="5"/>
      </top>
      <bottom style="thin">
        <color theme="4"/>
      </bottom>
      <diagonal/>
    </border>
    <border>
      <left/>
      <right style="hair">
        <color theme="5"/>
      </right>
      <top style="hair">
        <color theme="5"/>
      </top>
      <bottom style="thin">
        <color theme="4"/>
      </bottom>
      <diagonal/>
    </border>
    <border>
      <left/>
      <right style="thin">
        <color theme="4"/>
      </right>
      <top style="hair">
        <color theme="5"/>
      </top>
      <bottom style="thin">
        <color theme="4"/>
      </bottom>
      <diagonal/>
    </border>
    <border>
      <left style="thin">
        <color theme="4"/>
      </left>
      <right style="hair">
        <color theme="5"/>
      </right>
      <top style="hair">
        <color theme="5"/>
      </top>
      <bottom style="hair">
        <color theme="5"/>
      </bottom>
      <diagonal/>
    </border>
    <border>
      <left/>
      <right style="hair">
        <color theme="5"/>
      </right>
      <top style="hair">
        <color theme="5"/>
      </top>
      <bottom style="hair">
        <color theme="5"/>
      </bottom>
      <diagonal/>
    </border>
    <border>
      <left/>
      <right style="thin">
        <color theme="4"/>
      </right>
      <top style="hair">
        <color theme="5"/>
      </top>
      <bottom style="hair">
        <color theme="5"/>
      </bottom>
      <diagonal/>
    </border>
    <border>
      <left style="thin">
        <color theme="4"/>
      </left>
      <right style="hair">
        <color theme="5"/>
      </right>
      <top style="hair">
        <color theme="5"/>
      </top>
      <bottom style="thin">
        <color theme="5"/>
      </bottom>
      <diagonal/>
    </border>
    <border>
      <left/>
      <right style="hair">
        <color theme="5"/>
      </right>
      <top style="hair">
        <color theme="5"/>
      </top>
      <bottom style="thin">
        <color theme="5"/>
      </bottom>
      <diagonal/>
    </border>
    <border>
      <left/>
      <right style="thin">
        <color theme="4"/>
      </right>
      <top style="hair">
        <color theme="5"/>
      </top>
      <bottom style="thin">
        <color theme="5"/>
      </bottom>
      <diagonal/>
    </border>
    <border>
      <left/>
      <right/>
      <top style="hair">
        <color theme="5"/>
      </top>
      <bottom style="thin">
        <color theme="4"/>
      </bottom>
      <diagonal/>
    </border>
    <border>
      <left style="thin">
        <color theme="5"/>
      </left>
      <right style="hair">
        <color theme="5"/>
      </right>
      <top style="thin">
        <color theme="0"/>
      </top>
      <bottom/>
      <diagonal/>
    </border>
    <border>
      <left style="thin">
        <color theme="5"/>
      </left>
      <right style="hair">
        <color theme="5"/>
      </right>
      <top style="hair">
        <color theme="5"/>
      </top>
      <bottom style="thin">
        <color theme="4"/>
      </bottom>
      <diagonal/>
    </border>
    <border>
      <left style="hair">
        <color theme="5"/>
      </left>
      <right style="thin">
        <color theme="5"/>
      </right>
      <top/>
      <bottom/>
      <diagonal/>
    </border>
    <border>
      <left style="hair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hair">
        <color theme="5"/>
      </left>
      <right style="thin">
        <color theme="5"/>
      </right>
      <top style="hair">
        <color theme="5"/>
      </top>
      <bottom style="thin">
        <color theme="4"/>
      </bottom>
      <diagonal/>
    </border>
    <border>
      <left style="hair">
        <color theme="5"/>
      </left>
      <right style="hair">
        <color theme="5"/>
      </right>
      <top style="hair">
        <color theme="5"/>
      </top>
      <bottom style="thin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3" applyFont="1"/>
    <xf numFmtId="0" fontId="7" fillId="0" borderId="0" xfId="0" applyFont="1"/>
    <xf numFmtId="0" fontId="8" fillId="0" borderId="0" xfId="0" applyFont="1"/>
    <xf numFmtId="0" fontId="12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44" fontId="2" fillId="0" borderId="0" xfId="2" applyFont="1" applyBorder="1"/>
    <xf numFmtId="43" fontId="2" fillId="0" borderId="0" xfId="1" applyFont="1" applyBorder="1"/>
    <xf numFmtId="44" fontId="2" fillId="0" borderId="4" xfId="2" applyFont="1" applyBorder="1"/>
    <xf numFmtId="9" fontId="2" fillId="0" borderId="4" xfId="3" applyFont="1" applyBorder="1"/>
    <xf numFmtId="9" fontId="6" fillId="0" borderId="5" xfId="3" applyFont="1" applyBorder="1"/>
    <xf numFmtId="0" fontId="2" fillId="2" borderId="4" xfId="0" applyFont="1" applyFill="1" applyBorder="1"/>
    <xf numFmtId="0" fontId="2" fillId="0" borderId="5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44" fontId="2" fillId="0" borderId="15" xfId="2" applyFont="1" applyBorder="1"/>
    <xf numFmtId="1" fontId="2" fillId="0" borderId="15" xfId="2" applyNumberFormat="1" applyFont="1" applyBorder="1"/>
    <xf numFmtId="43" fontId="2" fillId="0" borderId="15" xfId="1" applyFont="1" applyBorder="1"/>
    <xf numFmtId="0" fontId="2" fillId="0" borderId="13" xfId="0" applyFont="1" applyBorder="1"/>
    <xf numFmtId="0" fontId="6" fillId="0" borderId="14" xfId="0" applyFont="1" applyBorder="1"/>
    <xf numFmtId="44" fontId="6" fillId="0" borderId="12" xfId="2" applyFont="1" applyBorder="1"/>
    <xf numFmtId="0" fontId="2" fillId="0" borderId="14" xfId="0" applyFont="1" applyBorder="1"/>
    <xf numFmtId="14" fontId="2" fillId="2" borderId="13" xfId="0" applyNumberFormat="1" applyFont="1" applyFill="1" applyBorder="1"/>
    <xf numFmtId="0" fontId="4" fillId="2" borderId="15" xfId="0" applyFont="1" applyFill="1" applyBorder="1"/>
    <xf numFmtId="0" fontId="2" fillId="0" borderId="12" xfId="0" applyFont="1" applyBorder="1"/>
    <xf numFmtId="0" fontId="2" fillId="2" borderId="15" xfId="0" applyFont="1" applyFill="1" applyBorder="1"/>
    <xf numFmtId="14" fontId="2" fillId="0" borderId="12" xfId="0" applyNumberFormat="1" applyFont="1" applyBorder="1"/>
    <xf numFmtId="14" fontId="2" fillId="0" borderId="16" xfId="0" applyNumberFormat="1" applyFont="1" applyBorder="1" applyAlignment="1">
      <alignment horizontal="center" vertical="center" wrapText="1"/>
    </xf>
    <xf numFmtId="44" fontId="2" fillId="0" borderId="17" xfId="2" applyFont="1" applyBorder="1"/>
    <xf numFmtId="1" fontId="2" fillId="0" borderId="17" xfId="2" applyNumberFormat="1" applyFont="1" applyBorder="1"/>
    <xf numFmtId="43" fontId="2" fillId="0" borderId="17" xfId="1" applyFont="1" applyBorder="1"/>
    <xf numFmtId="44" fontId="2" fillId="0" borderId="18" xfId="2" applyFont="1" applyBorder="1"/>
    <xf numFmtId="0" fontId="2" fillId="0" borderId="19" xfId="0" applyFont="1" applyBorder="1"/>
    <xf numFmtId="44" fontId="2" fillId="0" borderId="20" xfId="2" applyFont="1" applyBorder="1"/>
    <xf numFmtId="1" fontId="2" fillId="0" borderId="20" xfId="2" applyNumberFormat="1" applyFont="1" applyBorder="1"/>
    <xf numFmtId="9" fontId="2" fillId="0" borderId="21" xfId="3" applyFont="1" applyBorder="1"/>
    <xf numFmtId="0" fontId="2" fillId="0" borderId="16" xfId="0" applyFont="1" applyBorder="1"/>
    <xf numFmtId="9" fontId="2" fillId="0" borderId="18" xfId="3" applyFont="1" applyBorder="1"/>
    <xf numFmtId="0" fontId="2" fillId="0" borderId="22" xfId="0" applyFont="1" applyBorder="1"/>
    <xf numFmtId="44" fontId="2" fillId="0" borderId="23" xfId="2" applyFont="1" applyBorder="1"/>
    <xf numFmtId="9" fontId="2" fillId="0" borderId="24" xfId="3" applyFont="1" applyBorder="1"/>
    <xf numFmtId="43" fontId="2" fillId="0" borderId="25" xfId="1" applyFont="1" applyBorder="1"/>
    <xf numFmtId="44" fontId="2" fillId="0" borderId="25" xfId="2" applyFont="1" applyBorder="1"/>
    <xf numFmtId="44" fontId="2" fillId="0" borderId="26" xfId="2" applyFont="1" applyBorder="1"/>
    <xf numFmtId="44" fontId="2" fillId="0" borderId="27" xfId="2" applyFont="1" applyBorder="1"/>
    <xf numFmtId="9" fontId="2" fillId="0" borderId="28" xfId="3" applyFont="1" applyBorder="1"/>
    <xf numFmtId="9" fontId="2" fillId="0" borderId="29" xfId="3" applyFont="1" applyBorder="1"/>
    <xf numFmtId="9" fontId="2" fillId="0" borderId="30" xfId="3" applyFont="1" applyBorder="1"/>
    <xf numFmtId="44" fontId="2" fillId="0" borderId="31" xfId="2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142875</xdr:rowOff>
    </xdr:from>
    <xdr:to>
      <xdr:col>1</xdr:col>
      <xdr:colOff>1862866</xdr:colOff>
      <xdr:row>4</xdr:row>
      <xdr:rowOff>34290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56CC6B4-E308-41AF-8BAE-A3FE498CE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3375"/>
          <a:ext cx="1796191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203491</xdr:colOff>
      <xdr:row>0</xdr:row>
      <xdr:rowOff>169330</xdr:rowOff>
    </xdr:from>
    <xdr:to>
      <xdr:col>5</xdr:col>
      <xdr:colOff>18452</xdr:colOff>
      <xdr:row>5</xdr:row>
      <xdr:rowOff>31748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473E32-4FA6-4F90-8ADF-F32DC4F80E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024324" y="169330"/>
          <a:ext cx="1063795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sign2">
  <a:themeElements>
    <a:clrScheme name="© Berlin Hyp">
      <a:dk1>
        <a:sysClr val="windowText" lastClr="000000"/>
      </a:dk1>
      <a:lt1>
        <a:sysClr val="window" lastClr="FFFFFF"/>
      </a:lt1>
      <a:dk2>
        <a:srgbClr val="6C838F"/>
      </a:dk2>
      <a:lt2>
        <a:srgbClr val="C8D3D9"/>
      </a:lt2>
      <a:accent1>
        <a:srgbClr val="FF0000"/>
      </a:accent1>
      <a:accent2>
        <a:srgbClr val="6C838F"/>
      </a:accent2>
      <a:accent3>
        <a:srgbClr val="C8D3D9"/>
      </a:accent3>
      <a:accent4>
        <a:srgbClr val="525C61"/>
      </a:accent4>
      <a:accent5>
        <a:srgbClr val="FFCC00"/>
      </a:accent5>
      <a:accent6>
        <a:srgbClr val="339966"/>
      </a:accent6>
      <a:hlink>
        <a:srgbClr val="748D99"/>
      </a:hlink>
      <a:folHlink>
        <a:srgbClr val="C5D1D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7D2F-7338-4DFA-BEA6-2979EB827C06}">
  <dimension ref="B2:T59"/>
  <sheetViews>
    <sheetView showGridLines="0" tabSelected="1" topLeftCell="A10" zoomScale="90" zoomScaleNormal="90" workbookViewId="0">
      <selection activeCell="N23" sqref="N23"/>
    </sheetView>
  </sheetViews>
  <sheetFormatPr baseColWidth="10" defaultColWidth="11.42578125" defaultRowHeight="14.25" x14ac:dyDescent="0.2"/>
  <cols>
    <col min="1" max="1" width="2.85546875" style="4" customWidth="1"/>
    <col min="2" max="2" width="47" style="4" customWidth="1"/>
    <col min="3" max="20" width="18.7109375" style="4" customWidth="1"/>
    <col min="21" max="16384" width="11.42578125" style="4"/>
  </cols>
  <sheetData>
    <row r="2" spans="2:20" x14ac:dyDescent="0.2">
      <c r="B2" s="2"/>
      <c r="C2" s="2"/>
      <c r="D2" s="2"/>
      <c r="E2" s="2"/>
      <c r="F2" s="3"/>
      <c r="H2" s="1"/>
    </row>
    <row r="3" spans="2:20" x14ac:dyDescent="0.2">
      <c r="B3" s="2"/>
      <c r="C3" s="2"/>
      <c r="D3" s="2"/>
      <c r="E3" s="2"/>
      <c r="F3" s="3"/>
    </row>
    <row r="4" spans="2:20" x14ac:dyDescent="0.2">
      <c r="B4" s="2"/>
      <c r="C4" s="2"/>
      <c r="D4" s="2"/>
      <c r="E4" s="2"/>
      <c r="F4" s="3"/>
    </row>
    <row r="5" spans="2:20" x14ac:dyDescent="0.2">
      <c r="B5" s="2"/>
      <c r="C5" s="2"/>
      <c r="D5" s="2"/>
      <c r="E5" s="2"/>
      <c r="F5" s="3"/>
    </row>
    <row r="6" spans="2:20" ht="15.75" x14ac:dyDescent="0.25">
      <c r="B6" s="11" t="s">
        <v>60</v>
      </c>
      <c r="C6" s="2"/>
      <c r="D6" s="2"/>
      <c r="E6" s="2"/>
      <c r="F6" s="3"/>
    </row>
    <row r="7" spans="2:20" ht="15.75" x14ac:dyDescent="0.25">
      <c r="B7" s="11" t="s">
        <v>3</v>
      </c>
      <c r="C7" s="2"/>
      <c r="D7" s="2"/>
      <c r="E7" s="2"/>
      <c r="F7" s="3"/>
    </row>
    <row r="8" spans="2:20" ht="15.75" x14ac:dyDescent="0.25">
      <c r="B8" s="11"/>
      <c r="C8" s="2"/>
      <c r="D8" s="2"/>
      <c r="E8" s="2"/>
      <c r="F8" s="3"/>
    </row>
    <row r="9" spans="2:20" ht="15.75" x14ac:dyDescent="0.25">
      <c r="B9" s="11" t="s">
        <v>2</v>
      </c>
      <c r="C9" s="2"/>
      <c r="D9" s="2"/>
      <c r="E9" s="2"/>
      <c r="F9" s="3"/>
    </row>
    <row r="10" spans="2:20" ht="15.75" x14ac:dyDescent="0.25">
      <c r="B10" s="11" t="s">
        <v>1</v>
      </c>
      <c r="C10" s="2"/>
      <c r="D10" s="2"/>
      <c r="E10" s="2"/>
      <c r="F10" s="3"/>
    </row>
    <row r="11" spans="2:20" ht="15.75" x14ac:dyDescent="0.25">
      <c r="B11" s="11"/>
      <c r="C11" s="2"/>
      <c r="D11" s="2"/>
      <c r="E11" s="2"/>
      <c r="F11" s="3"/>
    </row>
    <row r="12" spans="2:20" ht="15.75" x14ac:dyDescent="0.25">
      <c r="B12" s="11" t="s">
        <v>0</v>
      </c>
      <c r="C12" s="2"/>
      <c r="D12" s="2"/>
      <c r="E12" s="2"/>
      <c r="F12" s="3"/>
    </row>
    <row r="14" spans="2:20" ht="15.75" x14ac:dyDescent="0.25">
      <c r="B14" s="10" t="s">
        <v>47</v>
      </c>
    </row>
    <row r="15" spans="2:20" x14ac:dyDescent="0.2">
      <c r="B15" s="4" t="s">
        <v>55</v>
      </c>
    </row>
    <row r="16" spans="2:20" ht="19.5" customHeight="1" x14ac:dyDescent="0.2">
      <c r="P16" s="62" t="s">
        <v>14</v>
      </c>
      <c r="Q16" s="63"/>
      <c r="R16" s="64"/>
      <c r="S16" s="62" t="s">
        <v>52</v>
      </c>
      <c r="T16" s="64"/>
    </row>
    <row r="17" spans="2:20" s="7" customFormat="1" ht="99" customHeight="1" x14ac:dyDescent="0.25">
      <c r="B17" s="21" t="s">
        <v>4</v>
      </c>
      <c r="C17" s="22" t="s">
        <v>62</v>
      </c>
      <c r="D17" s="22" t="s">
        <v>39</v>
      </c>
      <c r="E17" s="22" t="s">
        <v>5</v>
      </c>
      <c r="F17" s="22" t="s">
        <v>46</v>
      </c>
      <c r="G17" s="22" t="s">
        <v>6</v>
      </c>
      <c r="H17" s="22" t="s">
        <v>59</v>
      </c>
      <c r="I17" s="22" t="s">
        <v>53</v>
      </c>
      <c r="J17" s="22" t="s">
        <v>54</v>
      </c>
      <c r="K17" s="22" t="s">
        <v>7</v>
      </c>
      <c r="L17" s="22" t="s">
        <v>38</v>
      </c>
      <c r="M17" s="22" t="s">
        <v>44</v>
      </c>
      <c r="N17" s="22" t="s">
        <v>40</v>
      </c>
      <c r="O17" s="22" t="s">
        <v>45</v>
      </c>
      <c r="P17" s="23" t="s">
        <v>57</v>
      </c>
      <c r="Q17" s="23" t="s">
        <v>56</v>
      </c>
      <c r="R17" s="23" t="s">
        <v>58</v>
      </c>
      <c r="S17" s="23" t="s">
        <v>17</v>
      </c>
      <c r="T17" s="20" t="s">
        <v>18</v>
      </c>
    </row>
    <row r="18" spans="2:20" x14ac:dyDescent="0.2">
      <c r="B18" s="27">
        <v>44926</v>
      </c>
      <c r="C18" s="28">
        <v>750</v>
      </c>
      <c r="D18" s="29">
        <v>1313</v>
      </c>
      <c r="E18" s="28">
        <v>2792.902767132935</v>
      </c>
      <c r="F18" s="28">
        <v>2371.7984337850726</v>
      </c>
      <c r="G18" s="30">
        <v>99896</v>
      </c>
      <c r="H18" s="30">
        <f>G18/E18</f>
        <v>35.76780444188131</v>
      </c>
      <c r="I18" s="30">
        <v>6079345.8299999917</v>
      </c>
      <c r="J18" s="30">
        <f>I18/E18</f>
        <v>2176.712308621029</v>
      </c>
      <c r="K18" s="30">
        <v>243968</v>
      </c>
      <c r="L18" s="30">
        <f>K18/E18</f>
        <v>87.352844098631579</v>
      </c>
      <c r="M18" s="28">
        <v>7.3673053119982468</v>
      </c>
      <c r="N18" s="28">
        <v>463.59027684344852</v>
      </c>
      <c r="O18" s="14">
        <v>103.29171316940862</v>
      </c>
      <c r="P18" s="56">
        <v>2112.8243735257374</v>
      </c>
      <c r="Q18" s="28">
        <v>589.07918062728186</v>
      </c>
      <c r="R18" s="13">
        <v>90.999212979915953</v>
      </c>
      <c r="S18" s="56">
        <v>2737.6474981227616</v>
      </c>
      <c r="T18" s="15">
        <v>55.255269010174594</v>
      </c>
    </row>
    <row r="19" spans="2:20" x14ac:dyDescent="0.2">
      <c r="B19" s="40">
        <v>44561</v>
      </c>
      <c r="C19" s="41">
        <v>0</v>
      </c>
      <c r="D19" s="42">
        <v>904</v>
      </c>
      <c r="E19" s="41">
        <v>2097.9249676371987</v>
      </c>
      <c r="F19" s="61">
        <v>1776.1725369147712</v>
      </c>
      <c r="G19" s="43">
        <v>72795</v>
      </c>
      <c r="H19" s="43">
        <f>G19/E19</f>
        <v>34.698571742527967</v>
      </c>
      <c r="I19" s="43">
        <v>4391531.7199999979</v>
      </c>
      <c r="J19" s="43">
        <f>I19/E19</f>
        <v>2093.2739672505963</v>
      </c>
      <c r="K19" s="43">
        <v>176560</v>
      </c>
      <c r="L19" s="43">
        <f>K19/E19</f>
        <v>84.159349225369013</v>
      </c>
      <c r="M19" s="41">
        <v>7.3963424946334424</v>
      </c>
      <c r="N19" s="41">
        <v>458.36689705116402</v>
      </c>
      <c r="O19" s="54">
        <v>100.20417331541145</v>
      </c>
      <c r="P19" s="57">
        <v>1388.1931096082992</v>
      </c>
      <c r="Q19" s="41">
        <v>616.06276382759359</v>
      </c>
      <c r="R19" s="55">
        <v>93.363635663937828</v>
      </c>
      <c r="S19" s="57">
        <v>1906.795608270613</v>
      </c>
      <c r="T19" s="44">
        <v>191.12935936658539</v>
      </c>
    </row>
    <row r="20" spans="2:20" x14ac:dyDescent="0.2">
      <c r="B20" s="6"/>
    </row>
    <row r="21" spans="2:20" x14ac:dyDescent="0.2">
      <c r="B21" s="5"/>
    </row>
    <row r="22" spans="2:20" ht="15" x14ac:dyDescent="0.2">
      <c r="B22" s="24" t="s">
        <v>20</v>
      </c>
      <c r="C22" s="25" t="s">
        <v>21</v>
      </c>
      <c r="D22" s="12" t="s">
        <v>19</v>
      </c>
      <c r="S22" s="8"/>
    </row>
    <row r="23" spans="2:20" x14ac:dyDescent="0.2">
      <c r="B23" s="45" t="s">
        <v>22</v>
      </c>
      <c r="C23" s="46">
        <v>81.510722531410877</v>
      </c>
      <c r="D23" s="48">
        <v>2.9184948180307074E-2</v>
      </c>
    </row>
    <row r="24" spans="2:20" x14ac:dyDescent="0.2">
      <c r="B24" s="45" t="s">
        <v>23</v>
      </c>
      <c r="C24" s="46">
        <v>16.523437700028797</v>
      </c>
      <c r="D24" s="48">
        <v>5.9162237563289786E-3</v>
      </c>
    </row>
    <row r="25" spans="2:20" x14ac:dyDescent="0.2">
      <c r="B25" s="45" t="s">
        <v>25</v>
      </c>
      <c r="C25" s="46">
        <v>443.52678180629056</v>
      </c>
      <c r="D25" s="48">
        <v>0.15880494911091911</v>
      </c>
    </row>
    <row r="26" spans="2:20" x14ac:dyDescent="0.2">
      <c r="B26" s="45" t="s">
        <v>24</v>
      </c>
      <c r="C26" s="46">
        <v>71.100525282589146</v>
      </c>
      <c r="D26" s="48">
        <v>2.5457572715851372E-2</v>
      </c>
    </row>
    <row r="27" spans="2:20" x14ac:dyDescent="0.2">
      <c r="B27" s="45" t="s">
        <v>27</v>
      </c>
      <c r="C27" s="46">
        <v>356.29857317890463</v>
      </c>
      <c r="D27" s="48">
        <v>0.12757285265060073</v>
      </c>
    </row>
    <row r="28" spans="2:20" x14ac:dyDescent="0.2">
      <c r="B28" s="45" t="s">
        <v>26</v>
      </c>
      <c r="C28" s="46">
        <v>402.05991863031397</v>
      </c>
      <c r="D28" s="48">
        <v>0.14395772146520175</v>
      </c>
    </row>
    <row r="29" spans="2:20" x14ac:dyDescent="0.2">
      <c r="B29" s="45" t="s">
        <v>28</v>
      </c>
      <c r="C29" s="46">
        <v>1198.7999262568535</v>
      </c>
      <c r="D29" s="48">
        <v>0.42923081331882068</v>
      </c>
    </row>
    <row r="30" spans="2:20" x14ac:dyDescent="0.2">
      <c r="B30" s="51" t="s">
        <v>29</v>
      </c>
      <c r="C30" s="52">
        <v>223.08288174654132</v>
      </c>
      <c r="D30" s="53">
        <v>7.9874918801970354E-2</v>
      </c>
    </row>
    <row r="31" spans="2:20" ht="15" x14ac:dyDescent="0.25">
      <c r="B31" s="32" t="s">
        <v>30</v>
      </c>
      <c r="C31" s="33">
        <v>2792.9027671329327</v>
      </c>
      <c r="D31" s="17">
        <v>1</v>
      </c>
    </row>
    <row r="34" spans="2:10" ht="60.75" x14ac:dyDescent="0.2">
      <c r="B34" s="26" t="s">
        <v>31</v>
      </c>
      <c r="C34" s="25" t="s">
        <v>50</v>
      </c>
      <c r="D34" s="25" t="s">
        <v>42</v>
      </c>
      <c r="E34" s="25" t="s">
        <v>40</v>
      </c>
      <c r="F34" s="25" t="s">
        <v>48</v>
      </c>
      <c r="G34" s="25" t="s">
        <v>43</v>
      </c>
      <c r="H34" s="25" t="s">
        <v>44</v>
      </c>
      <c r="I34" s="25" t="s">
        <v>51</v>
      </c>
      <c r="J34" s="12" t="s">
        <v>43</v>
      </c>
    </row>
    <row r="35" spans="2:10" x14ac:dyDescent="0.2">
      <c r="B35" s="31" t="s">
        <v>15</v>
      </c>
      <c r="C35" s="28">
        <v>842.22433487711385</v>
      </c>
      <c r="D35" s="29">
        <v>4</v>
      </c>
      <c r="E35" s="28">
        <v>476.67224449469353</v>
      </c>
      <c r="F35" s="28">
        <v>715.14617921136039</v>
      </c>
      <c r="G35" s="58">
        <f>(E35-F35)/F35</f>
        <v>-0.33346180354294563</v>
      </c>
      <c r="H35" s="28">
        <v>7.5187513244460265</v>
      </c>
      <c r="I35" s="28">
        <v>11.7</v>
      </c>
      <c r="J35" s="16">
        <f>(H35-I35)/I35</f>
        <v>-0.35737168167127975</v>
      </c>
    </row>
    <row r="36" spans="2:10" x14ac:dyDescent="0.2">
      <c r="B36" s="45" t="s">
        <v>16</v>
      </c>
      <c r="C36" s="46">
        <v>224.81732228273876</v>
      </c>
      <c r="D36" s="47">
        <v>3</v>
      </c>
      <c r="E36" s="46">
        <v>412.32982945845004</v>
      </c>
      <c r="F36" s="46">
        <v>574.43583368403267</v>
      </c>
      <c r="G36" s="59">
        <f t="shared" ref="G36:G44" si="0">(E36-F36)/F36</f>
        <v>-0.28220036898803347</v>
      </c>
      <c r="H36" s="46">
        <v>7.2981345717924455</v>
      </c>
      <c r="I36" s="46">
        <v>8.4</v>
      </c>
      <c r="J36" s="48">
        <f t="shared" ref="J36:J44" si="1">(H36-I36)/I36</f>
        <v>-0.13117445573899461</v>
      </c>
    </row>
    <row r="37" spans="2:10" x14ac:dyDescent="0.2">
      <c r="B37" s="45" t="s">
        <v>32</v>
      </c>
      <c r="C37" s="46">
        <v>154.58393701407337</v>
      </c>
      <c r="D37" s="47">
        <v>4</v>
      </c>
      <c r="E37" s="46">
        <v>483.61365994530371</v>
      </c>
      <c r="F37" s="46">
        <v>727.59627065796053</v>
      </c>
      <c r="G37" s="59">
        <f t="shared" si="0"/>
        <v>-0.33532691212397908</v>
      </c>
      <c r="H37" s="46">
        <v>7.3918273545178659</v>
      </c>
      <c r="I37" s="46">
        <v>8.5</v>
      </c>
      <c r="J37" s="48">
        <f t="shared" si="1"/>
        <v>-0.13037325240966283</v>
      </c>
    </row>
    <row r="38" spans="2:10" x14ac:dyDescent="0.2">
      <c r="B38" s="45" t="s">
        <v>49</v>
      </c>
      <c r="C38" s="46">
        <v>142.42974080088968</v>
      </c>
      <c r="D38" s="47">
        <v>6</v>
      </c>
      <c r="E38" s="46">
        <v>692.75964016884927</v>
      </c>
      <c r="F38" s="46">
        <v>1045.4019457101874</v>
      </c>
      <c r="G38" s="59">
        <f t="shared" si="0"/>
        <v>-0.33732700325306242</v>
      </c>
      <c r="H38" s="46">
        <v>9.0458251988151073</v>
      </c>
      <c r="I38" s="46">
        <v>12.5</v>
      </c>
      <c r="J38" s="48">
        <f t="shared" si="1"/>
        <v>-0.27633398409479143</v>
      </c>
    </row>
    <row r="39" spans="2:10" x14ac:dyDescent="0.2">
      <c r="B39" s="45" t="s">
        <v>33</v>
      </c>
      <c r="C39" s="46">
        <v>82.237686470324377</v>
      </c>
      <c r="D39" s="47">
        <v>2</v>
      </c>
      <c r="E39" s="46">
        <v>428.77510045488737</v>
      </c>
      <c r="F39" s="46">
        <v>587.49729006172652</v>
      </c>
      <c r="G39" s="59">
        <f t="shared" si="0"/>
        <v>-0.27016667530528132</v>
      </c>
      <c r="H39" s="46">
        <v>6.5282519044157308</v>
      </c>
      <c r="I39" s="46">
        <v>8</v>
      </c>
      <c r="J39" s="48">
        <f t="shared" si="1"/>
        <v>-0.18396851194803365</v>
      </c>
    </row>
    <row r="40" spans="2:10" x14ac:dyDescent="0.2">
      <c r="B40" s="45" t="s">
        <v>34</v>
      </c>
      <c r="C40" s="46">
        <v>81.167262113303707</v>
      </c>
      <c r="D40" s="47">
        <v>3</v>
      </c>
      <c r="E40" s="46">
        <v>440.66040800454687</v>
      </c>
      <c r="F40" s="46">
        <v>588.0081688909944</v>
      </c>
      <c r="G40" s="59">
        <f t="shared" si="0"/>
        <v>-0.25058794874287371</v>
      </c>
      <c r="H40" s="46">
        <v>7.6176038398211947</v>
      </c>
      <c r="I40" s="46">
        <v>8.4</v>
      </c>
      <c r="J40" s="48">
        <f t="shared" si="1"/>
        <v>-9.3142400021286376E-2</v>
      </c>
    </row>
    <row r="41" spans="2:10" x14ac:dyDescent="0.2">
      <c r="B41" s="45" t="s">
        <v>35</v>
      </c>
      <c r="C41" s="46">
        <v>76.668145430284738</v>
      </c>
      <c r="D41" s="47">
        <v>3</v>
      </c>
      <c r="E41" s="46">
        <v>434.49408227415847</v>
      </c>
      <c r="F41" s="46">
        <v>612.7541093774314</v>
      </c>
      <c r="G41" s="59">
        <f t="shared" si="0"/>
        <v>-0.29091608587397016</v>
      </c>
      <c r="H41" s="46">
        <v>7.2064761161995428</v>
      </c>
      <c r="I41" s="46">
        <v>6.8</v>
      </c>
      <c r="J41" s="48">
        <f t="shared" si="1"/>
        <v>5.9775899441109254E-2</v>
      </c>
    </row>
    <row r="42" spans="2:10" x14ac:dyDescent="0.2">
      <c r="B42" s="45" t="s">
        <v>37</v>
      </c>
      <c r="C42" s="46">
        <v>58.059274978415218</v>
      </c>
      <c r="D42" s="47">
        <v>6</v>
      </c>
      <c r="E42" s="46">
        <v>555.03976284465182</v>
      </c>
      <c r="F42" s="46">
        <v>849.922174630315</v>
      </c>
      <c r="G42" s="59">
        <f t="shared" si="0"/>
        <v>-0.34695225114455475</v>
      </c>
      <c r="H42" s="46">
        <v>9.2406442351363403</v>
      </c>
      <c r="I42" s="46">
        <v>11.9</v>
      </c>
      <c r="J42" s="48">
        <f t="shared" si="1"/>
        <v>-0.22347527435829076</v>
      </c>
    </row>
    <row r="43" spans="2:10" x14ac:dyDescent="0.2">
      <c r="B43" s="45" t="s">
        <v>41</v>
      </c>
      <c r="C43" s="46">
        <v>56.297976655754809</v>
      </c>
      <c r="D43" s="47">
        <v>4</v>
      </c>
      <c r="E43" s="46">
        <v>434.82846352616508</v>
      </c>
      <c r="F43" s="46">
        <v>690.48743890841217</v>
      </c>
      <c r="G43" s="59">
        <f t="shared" si="0"/>
        <v>-0.3702586911449352</v>
      </c>
      <c r="H43" s="46">
        <v>7.6410655155004967</v>
      </c>
      <c r="I43" s="46">
        <v>9.5</v>
      </c>
      <c r="J43" s="48">
        <f t="shared" si="1"/>
        <v>-0.19567731415784245</v>
      </c>
    </row>
    <row r="44" spans="2:10" x14ac:dyDescent="0.2">
      <c r="B44" s="49" t="s">
        <v>36</v>
      </c>
      <c r="C44" s="41">
        <v>54.036288614300005</v>
      </c>
      <c r="D44" s="42">
        <v>5</v>
      </c>
      <c r="E44" s="41">
        <v>532.06053659505756</v>
      </c>
      <c r="F44" s="41">
        <v>847.49996783084123</v>
      </c>
      <c r="G44" s="60">
        <f t="shared" si="0"/>
        <v>-0.37219993299013854</v>
      </c>
      <c r="H44" s="41">
        <v>7.9010593303359249</v>
      </c>
      <c r="I44" s="41">
        <v>10.6</v>
      </c>
      <c r="J44" s="50">
        <f t="shared" si="1"/>
        <v>-0.25461704430793158</v>
      </c>
    </row>
    <row r="49" spans="2:6" ht="15.75" x14ac:dyDescent="0.25">
      <c r="B49" s="10" t="s">
        <v>8</v>
      </c>
    </row>
    <row r="50" spans="2:6" ht="15" x14ac:dyDescent="0.25">
      <c r="B50" s="9"/>
    </row>
    <row r="51" spans="2:6" ht="15" x14ac:dyDescent="0.2">
      <c r="B51" s="24" t="s">
        <v>4</v>
      </c>
      <c r="C51" s="25" t="s">
        <v>61</v>
      </c>
      <c r="D51" s="25" t="s">
        <v>9</v>
      </c>
      <c r="E51" s="25" t="s">
        <v>10</v>
      </c>
      <c r="F51" s="12" t="s">
        <v>11</v>
      </c>
    </row>
    <row r="52" spans="2:6" x14ac:dyDescent="0.2">
      <c r="B52" s="35">
        <v>44926</v>
      </c>
      <c r="C52" s="36">
        <v>750</v>
      </c>
      <c r="D52" s="38"/>
      <c r="E52" s="38"/>
      <c r="F52" s="18"/>
    </row>
    <row r="53" spans="2:6" x14ac:dyDescent="0.2">
      <c r="B53" s="34"/>
      <c r="C53" s="37">
        <v>750</v>
      </c>
      <c r="D53" s="39">
        <v>48344</v>
      </c>
      <c r="E53" s="37" t="s">
        <v>12</v>
      </c>
      <c r="F53" s="19" t="s">
        <v>13</v>
      </c>
    </row>
    <row r="56" spans="2:6" ht="15" x14ac:dyDescent="0.25">
      <c r="B56"/>
      <c r="C56"/>
      <c r="D56"/>
      <c r="E56"/>
      <c r="F56"/>
    </row>
    <row r="57" spans="2:6" ht="15" x14ac:dyDescent="0.25">
      <c r="B57"/>
      <c r="C57"/>
      <c r="D57"/>
      <c r="E57"/>
      <c r="F57"/>
    </row>
    <row r="58" spans="2:6" ht="15" x14ac:dyDescent="0.25">
      <c r="B58"/>
      <c r="C58"/>
      <c r="D58"/>
      <c r="E58"/>
      <c r="F58"/>
    </row>
    <row r="59" spans="2:6" ht="15" x14ac:dyDescent="0.25">
      <c r="B59"/>
      <c r="C59"/>
      <c r="D59"/>
      <c r="E59"/>
      <c r="F59"/>
    </row>
  </sheetData>
  <sheetProtection sheet="1" objects="1" scenarios="1"/>
  <mergeCells count="2">
    <mergeCell ref="P16:R16"/>
    <mergeCell ref="S16:T1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Berlin Hyp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Neubauer, Maria Camilla (TR 2)</dc:creator>
  <cp:lastModifiedBy>Neubauer, Maria Camilla (TR 2)</cp:lastModifiedBy>
  <dcterms:created xsi:type="dcterms:W3CDTF">2022-11-28T09:35:37Z</dcterms:created>
  <dcterms:modified xsi:type="dcterms:W3CDTF">2023-03-30T11:19:09Z</dcterms:modified>
</cp:coreProperties>
</file>